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<sst xmlns="http://schemas.openxmlformats.org/spreadsheetml/2006/main" count="189" uniqueCount="65">
  <si>
    <t xml:space="preserve">Relatório Individualizado de Presença</t>
  </si>
  <si>
    <t xml:space="preserve">81ª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</si>
  <si>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</si>
  <si>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</si>
  <si>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</si>
  <si>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</si>
  <si>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</si>
  <si>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</si>
  <si>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</si>
  <si>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</si>
  <si>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966/20</t>
  </si>
  <si>
    <t xml:space="preserve">43/2021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</si>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</sst>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3.8" hidden="false" customHeight="false" outlineLevel="0" collapsed="false">
      <c r="A1" s="2" t="s">
        <v>0</v>
      </c>
      <c r="B1" s="2"/>
      <c r="C1" s="2"/>
      <c r="D1" s="3" t="s">
        <v>1</v>
      </c>
      <c r="E1" s="4" t="s">
        <v>2</v>
      </c>
      <c r="F1" s="5" t="n">
        <v>44837</v>
      </c>
      <c r="G1" s="6" t="s">
        <v>3</v>
      </c>
      <c r="J1" s="0" t="n">
        <v>1</v>
      </c>
    </row>
    <row r="2" customFormat="false" ht="15" hidden="true" customHeight="false" outlineLevel="0" collapsed="false">
      <c r="D2" s="3" t="n">
        <f aca="false">COUNTA(G3:IU3)</f>
        <v>3</v>
      </c>
      <c r="E2" s="3"/>
      <c r="F2" s="3"/>
    </row>
    <row r="3" s="7" customFormat="true" ht="41.45" hidden="false" customHeight="false" outlineLevel="0" collapsed="false">
      <c r="A3" s="7" t="s">
        <v>4</v>
      </c>
      <c r="B3" s="7" t="s">
        <v>5</v>
      </c>
      <c r="C3" s="7" t="s">
        <v>6</v>
      </c>
      <c r="D3" s="7" t="s">
        <v>7</v>
      </c>
      <c r="F3" s="7" t="s">
        <v>8</v>
      </c>
      <c r="G3" s="7" t="s">
        <v>9</v>
      </c>
      <c r="H3" s="7" t="s">
        <v>10</v>
      </c>
      <c r="I3" s="7" t="s">
        <v>11</v>
      </c>
      <c r="IU3" s="8"/>
    </row>
    <row r="4" s="13" customFormat="true" ht="13.25"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12</v>
      </c>
      <c r="G4" s="13" t="s">
        <v>13</v>
      </c>
      <c r="H4" s="13" t="s">
        <v>13</v>
      </c>
      <c r="I4" s="13" t="s">
        <v>13</v>
      </c>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13" customFormat="true" ht="13.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14</v>
      </c>
      <c r="G5" s="13" t="s">
        <v>13</v>
      </c>
      <c r="H5" s="13" t="s">
        <v>13</v>
      </c>
      <c r="I5" s="13" t="s">
        <v>13</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13" customFormat="true" ht="13.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15</v>
      </c>
      <c r="G6" s="13" t="s">
        <v>13</v>
      </c>
      <c r="H6" s="13" t="s">
        <v>13</v>
      </c>
      <c r="I6" s="13" t="s">
        <v>13</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13" customFormat="true" ht="13.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16</v>
      </c>
      <c r="G7" s="13" t="s">
        <v>13</v>
      </c>
      <c r="H7" s="13" t="s">
        <v>13</v>
      </c>
      <c r="I7" s="13" t="s">
        <v>13</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13" customFormat="true" ht="13.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17</v>
      </c>
      <c r="G8" s="13" t="s">
        <v>13</v>
      </c>
      <c r="H8" s="13" t="s">
        <v>13</v>
      </c>
      <c r="I8" s="13" t="s">
        <v>13</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13" customFormat="true" ht="13.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18</v>
      </c>
      <c r="G9" s="13" t="s">
        <v>13</v>
      </c>
      <c r="H9" s="13" t="s">
        <v>13</v>
      </c>
      <c r="I9" s="13" t="s">
        <v>13</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13" customFormat="true" ht="13.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19</v>
      </c>
      <c r="G10" s="13" t="s">
        <v>13</v>
      </c>
      <c r="H10" s="13" t="s">
        <v>13</v>
      </c>
      <c r="I10" s="13" t="s">
        <v>13</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13" customFormat="true" ht="13.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20</v>
      </c>
      <c r="G11" s="13" t="s">
        <v>13</v>
      </c>
      <c r="H11" s="13" t="s">
        <v>13</v>
      </c>
      <c r="I11" s="13" t="s">
        <v>13</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13" customFormat="true" ht="13.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21</v>
      </c>
      <c r="G12" s="13" t="s">
        <v>13</v>
      </c>
      <c r="H12" s="13" t="s">
        <v>13</v>
      </c>
      <c r="I12" s="13" t="s">
        <v>13</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13" customFormat="true" ht="13.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2" t="s">
        <v>22</v>
      </c>
      <c r="G13" s="13" t="s">
        <v>13</v>
      </c>
      <c r="H13" s="13" t="s">
        <v>13</v>
      </c>
      <c r="I13" s="13" t="s">
        <v>13</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13" customFormat="true" ht="13.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2" t="s">
        <v>23</v>
      </c>
      <c r="G14" s="13" t="s">
        <v>13</v>
      </c>
      <c r="H14" s="13" t="s">
        <v>13</v>
      </c>
      <c r="I14" s="13" t="s">
        <v>13</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13" customFormat="true" ht="13.8" hidden="false" customHeight="false" outlineLevel="0" collapsed="false">
      <c r="A15" s="9" t="n">
        <f aca="true">COUNTIF(G15:OFFSET(G15,0,$D$2-1),"P")+COUNTIF(G15:OFFSET(G15,0,$D$2-1),"X")</f>
        <v>2</v>
      </c>
      <c r="B15" s="9" t="n">
        <f aca="false">D$2</f>
        <v>3</v>
      </c>
      <c r="C15" s="10" t="n">
        <f aca="true">(COUNTIF(G15:OFFSET(G15,0,$D$2-1),"P")/$D$2)+(COUNTIF(G15:OFFSET(G15,0,$D$2-1),"X")/$D$2)</f>
        <v>0.666666666666667</v>
      </c>
      <c r="D15" s="11" t="str">
        <f aca="false">IF(C15&gt;=0.5,"PRESENTE","AUSENTE")</f>
        <v>PRESENTE</v>
      </c>
      <c r="E15" s="11" t="str">
        <f aca="false">IF($C15&gt;=0.5,"P","F")</f>
        <v>P</v>
      </c>
      <c r="F15" s="12" t="s">
        <v>24</v>
      </c>
      <c r="G15" s="13" t="s">
        <v>13</v>
      </c>
      <c r="H15" s="13" t="s">
        <v>25</v>
      </c>
      <c r="I15" s="13" t="s">
        <v>13</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13" customFormat="true" ht="13.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26</v>
      </c>
      <c r="G16" s="13" t="s">
        <v>13</v>
      </c>
      <c r="H16" s="13" t="s">
        <v>13</v>
      </c>
      <c r="I16" s="13" t="s">
        <v>13</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s="13" customFormat="true" ht="13.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2" t="s">
        <v>27</v>
      </c>
      <c r="G17" s="13" t="s">
        <v>13</v>
      </c>
      <c r="H17" s="13" t="s">
        <v>13</v>
      </c>
      <c r="I17" s="13" t="s">
        <v>13</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s="13" customFormat="true" ht="13.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5" t="s">
        <v>28</v>
      </c>
      <c r="G18" s="13" t="s">
        <v>13</v>
      </c>
      <c r="H18" s="13" t="s">
        <v>13</v>
      </c>
      <c r="I18" s="13" t="s">
        <v>13</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13" customFormat="true" ht="13.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2" t="s">
        <v>29</v>
      </c>
      <c r="G19" s="13" t="s">
        <v>13</v>
      </c>
      <c r="H19" s="13" t="s">
        <v>13</v>
      </c>
      <c r="I19" s="13" t="s">
        <v>13</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s="13" customFormat="true" ht="13.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5" t="s">
        <v>30</v>
      </c>
      <c r="G20" s="13" t="s">
        <v>13</v>
      </c>
      <c r="H20" s="13" t="s">
        <v>13</v>
      </c>
      <c r="I20" s="13" t="s">
        <v>13</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s="13" customFormat="true" ht="13.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5" t="s">
        <v>31</v>
      </c>
      <c r="G21" s="13" t="s">
        <v>13</v>
      </c>
      <c r="H21" s="13" t="s">
        <v>13</v>
      </c>
      <c r="I21" s="13" t="s">
        <v>13</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s="13" customFormat="true" ht="13.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5" t="s">
        <v>32</v>
      </c>
      <c r="G22" s="13" t="s">
        <v>13</v>
      </c>
      <c r="H22" s="13" t="s">
        <v>13</v>
      </c>
      <c r="I22" s="13" t="s">
        <v>13</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s="13" customFormat="true" ht="13.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5" t="s">
        <v>33</v>
      </c>
      <c r="G23" s="13" t="s">
        <v>13</v>
      </c>
      <c r="H23" s="13" t="s">
        <v>13</v>
      </c>
      <c r="I23" s="13" t="s">
        <v>13</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s="13" customFormat="true" ht="13.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5" t="s">
        <v>34</v>
      </c>
      <c r="G24" s="13" t="s">
        <v>13</v>
      </c>
      <c r="H24" s="13" t="s">
        <v>13</v>
      </c>
      <c r="I24" s="13" t="s">
        <v>13</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s="13" customFormat="true" ht="13.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5" t="s">
        <v>35</v>
      </c>
      <c r="G25" s="13" t="s">
        <v>13</v>
      </c>
      <c r="H25" s="13" t="s">
        <v>13</v>
      </c>
      <c r="I25" s="13" t="s">
        <v>13</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s="13" customFormat="true" ht="13.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6" t="s">
        <v>36</v>
      </c>
      <c r="G26" s="13" t="s">
        <v>13</v>
      </c>
      <c r="H26" s="13" t="s">
        <v>13</v>
      </c>
      <c r="I26" s="13" t="s">
        <v>13</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s="13" customFormat="true" ht="13.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5" t="s">
        <v>37</v>
      </c>
      <c r="G27" s="13" t="s">
        <v>13</v>
      </c>
      <c r="H27" s="13" t="s">
        <v>13</v>
      </c>
      <c r="I27" s="13" t="s">
        <v>13</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s="13" customFormat="true" ht="13.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5" t="s">
        <v>38</v>
      </c>
      <c r="G28" s="13" t="s">
        <v>13</v>
      </c>
      <c r="H28" s="13" t="s">
        <v>13</v>
      </c>
      <c r="I28" s="13" t="s">
        <v>13</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s="13" customFormat="true" ht="13.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5" t="s">
        <v>39</v>
      </c>
      <c r="G29" s="13" t="s">
        <v>13</v>
      </c>
      <c r="H29" s="13" t="s">
        <v>13</v>
      </c>
      <c r="I29" s="13" t="s">
        <v>13</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s="13" customFormat="true" ht="13.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5" t="s">
        <v>40</v>
      </c>
      <c r="G30" s="13" t="s">
        <v>13</v>
      </c>
      <c r="H30" s="13" t="s">
        <v>13</v>
      </c>
      <c r="I30" s="13" t="s">
        <v>13</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s="13" customFormat="true" ht="13.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5" t="s">
        <v>41</v>
      </c>
      <c r="G31" s="13" t="s">
        <v>13</v>
      </c>
      <c r="H31" s="13" t="s">
        <v>13</v>
      </c>
      <c r="I31" s="13" t="s">
        <v>13</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s="13" customFormat="true" ht="13.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5" t="s">
        <v>42</v>
      </c>
      <c r="G32" s="13" t="s">
        <v>13</v>
      </c>
      <c r="H32" s="13" t="s">
        <v>43</v>
      </c>
      <c r="I32" s="13" t="s">
        <v>43</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s="13" customFormat="true" ht="15.95" hidden="false" customHeight="tru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5" t="s">
        <v>44</v>
      </c>
      <c r="G33" s="13" t="s">
        <v>13</v>
      </c>
      <c r="H33" s="13" t="s">
        <v>13</v>
      </c>
      <c r="I33" s="13" t="s">
        <v>13</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s="13" customFormat="true" ht="15.95" hidden="false" customHeight="tru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3" t="s">
        <v>45</v>
      </c>
      <c r="G34" s="13" t="s">
        <v>13</v>
      </c>
      <c r="H34" s="13" t="s">
        <v>13</v>
      </c>
      <c r="I34" s="13" t="s">
        <v>13</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s="13" customFormat="true" ht="15.95" hidden="false" customHeight="tru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5" t="s">
        <v>46</v>
      </c>
      <c r="G35" s="13" t="s">
        <v>13</v>
      </c>
      <c r="H35" s="13" t="s">
        <v>13</v>
      </c>
      <c r="I35" s="13" t="s">
        <v>13</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s="13" customFormat="true" ht="15.95" hidden="false" customHeight="tru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5" t="s">
        <v>47</v>
      </c>
      <c r="G36" s="13" t="s">
        <v>13</v>
      </c>
      <c r="H36" s="13" t="s">
        <v>13</v>
      </c>
      <c r="I36" s="13" t="s">
        <v>13</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row>
    <row r="37" s="13" customFormat="true" ht="15.95" hidden="false" customHeight="tru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5" t="s">
        <v>48</v>
      </c>
      <c r="G37" s="13" t="s">
        <v>13</v>
      </c>
      <c r="H37" s="13" t="s">
        <v>13</v>
      </c>
      <c r="I37" s="13" t="s">
        <v>13</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row>
    <row r="38" s="13" customFormat="true" ht="15.95" hidden="false" customHeight="tru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5" t="s">
        <v>49</v>
      </c>
      <c r="G38" s="13" t="s">
        <v>13</v>
      </c>
      <c r="H38" s="13" t="s">
        <v>13</v>
      </c>
      <c r="I38" s="13" t="s">
        <v>13</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s="13" customFormat="true" ht="15.95" hidden="false" customHeight="tru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5" t="s">
        <v>50</v>
      </c>
      <c r="G39" s="13" t="s">
        <v>13</v>
      </c>
      <c r="H39" s="13" t="s">
        <v>13</v>
      </c>
      <c r="I39" s="13" t="s">
        <v>13</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row>
    <row r="40" s="13" customFormat="true" ht="15.95" hidden="false" customHeight="tru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5" t="s">
        <v>51</v>
      </c>
      <c r="G40" s="13" t="s">
        <v>13</v>
      </c>
      <c r="H40" s="13" t="s">
        <v>13</v>
      </c>
      <c r="I40" s="13" t="s">
        <v>13</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row>
    <row r="41" s="13" customFormat="true" ht="15.95" hidden="false" customHeight="true" outlineLevel="0" collapsed="false">
      <c r="A41" s="9" t="n">
        <f aca="true">COUNTIF(G41:OFFSET(G41,0,$D$2-1),"P")+COUNTIF(G41:OFFSET(G41,0,$D$2-1),"X")</f>
        <v>3</v>
      </c>
      <c r="B41" s="9" t="n">
        <f aca="false">D$2</f>
        <v>3</v>
      </c>
      <c r="C41" s="10" t="n">
        <f aca="true">(COUNTIF(G41:OFFSET(G41,0,$D$2-1),"P")/$D$2)+(COUNTIF(G41:OFFSET(G41,0,$D$2-1),"X")/$D$2)</f>
        <v>1</v>
      </c>
      <c r="D41" s="11" t="str">
        <f aca="false">IF(C41&gt;=0.5,"PRESENTE","AUSENTE")</f>
        <v>PRESENTE</v>
      </c>
      <c r="E41" s="11" t="str">
        <f aca="false">IF($C41&gt;=0.5,"P","F")</f>
        <v>P</v>
      </c>
      <c r="F41" s="15" t="s">
        <v>52</v>
      </c>
      <c r="G41" s="13" t="s">
        <v>13</v>
      </c>
      <c r="H41" s="13" t="s">
        <v>13</v>
      </c>
      <c r="I41" s="13" t="s">
        <v>13</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row>
    <row r="42" s="13" customFormat="true" ht="15.95" hidden="false" customHeight="tru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5" t="s">
        <v>53</v>
      </c>
      <c r="G42" s="13" t="s">
        <v>13</v>
      </c>
      <c r="H42" s="13" t="s">
        <v>13</v>
      </c>
      <c r="I42" s="13" t="s">
        <v>13</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row>
    <row r="43" s="13" customFormat="true" ht="15.95" hidden="false" customHeight="tru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5" t="s">
        <v>54</v>
      </c>
      <c r="G43" s="13" t="s">
        <v>13</v>
      </c>
      <c r="H43" s="13" t="s">
        <v>13</v>
      </c>
      <c r="I43" s="13" t="s">
        <v>13</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row>
    <row r="44" s="13" customFormat="true" ht="15.95" hidden="false" customHeight="tru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5" t="s">
        <v>55</v>
      </c>
      <c r="G44" s="13" t="s">
        <v>13</v>
      </c>
      <c r="H44" s="13" t="s">
        <v>13</v>
      </c>
      <c r="I44" s="13" t="s">
        <v>13</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row>
    <row r="45" s="22" customFormat="true" ht="19.7" hidden="false" customHeight="false" outlineLevel="0" collapsed="false">
      <c r="A45" s="17"/>
      <c r="B45" s="17"/>
      <c r="C45" s="18"/>
      <c r="D45" s="17"/>
      <c r="E45" s="19"/>
      <c r="F45" s="20" t="s">
        <v>56</v>
      </c>
      <c r="G45" s="21" t="n">
        <f aca="false">COUNTIF(G4:G44,"P")+COUNTIF(G4:G44,"X")</f>
        <v>41</v>
      </c>
      <c r="H45" s="21" t="n">
        <f aca="false">COUNTIF(H4:H44,"P")+COUNTIF(H4:H44,"X")</f>
        <v>40</v>
      </c>
      <c r="I45" s="21" t="n">
        <f aca="false">COUNTIF(I4:I44,"P")+COUNTIF(I4:I44,"X")</f>
        <v>41</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25</v>
      </c>
      <c r="E49" s="23"/>
      <c r="F49" s="24" t="s">
        <v>59</v>
      </c>
    </row>
    <row r="50" customFormat="false" ht="15" hidden="false" customHeight="false" outlineLevel="0" collapsed="false">
      <c r="D50" s="23" t="s">
        <v>43</v>
      </c>
      <c r="E50" s="23"/>
      <c r="F50" s="24" t="s">
        <v>60</v>
      </c>
    </row>
    <row r="51" customFormat="false" ht="15" hidden="false" customHeight="false" outlineLevel="0" collapsed="false">
      <c r="D51" s="23" t="s">
        <v>61</v>
      </c>
      <c r="E51" s="23"/>
      <c r="F51" s="24"/>
    </row>
    <row r="52" customFormat="false" ht="15" hidden="false" customHeight="false" outlineLevel="0" collapsed="false">
      <c r="D52" s="23" t="s">
        <v>62</v>
      </c>
      <c r="E52" s="23"/>
      <c r="F52" s="24"/>
    </row>
    <row r="53" customFormat="false" ht="15" hidden="false" customHeight="false" outlineLevel="0" collapsed="false">
      <c r="D53" s="23" t="s">
        <v>43</v>
      </c>
      <c r="E53" s="23"/>
      <c r="F53" s="3"/>
    </row>
    <row r="54" customFormat="false" ht="15" hidden="false" customHeight="false" outlineLevel="0" collapsed="false">
      <c r="D54" s="3"/>
      <c r="E54" s="3"/>
      <c r="F54" s="3"/>
    </row>
    <row r="55" customFormat="false" ht="24" hidden="false" customHeight="true" outlineLevel="0" collapsed="false">
      <c r="A55" s="25" t="s">
        <v>63</v>
      </c>
      <c r="B55" s="25"/>
      <c r="C55" s="25"/>
      <c r="D55" s="25"/>
      <c r="E55" s="25"/>
      <c r="F55" s="25"/>
      <c r="G55" s="25"/>
      <c r="H55" s="25"/>
      <c r="I55" s="25"/>
      <c r="J55" s="25"/>
      <c r="K55" s="25"/>
      <c r="L55" s="25"/>
      <c r="M55" s="25"/>
    </row>
    <row r="57" customFormat="false" ht="24" hidden="false" customHeight="true" outlineLevel="0" collapsed="false">
      <c r="A57" s="25" t="s">
        <v>64</v>
      </c>
      <c r="B57" s="25"/>
      <c r="C57" s="25"/>
      <c r="D57" s="25"/>
      <c r="E57" s="25"/>
      <c r="F57" s="25"/>
      <c r="G57" s="25"/>
      <c r="H57" s="25"/>
      <c r="I57" s="25"/>
      <c r="J57" s="25"/>
      <c r="K57" s="25"/>
      <c r="L57" s="25"/>
      <c r="M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M55"/>
    <mergeCell ref="A57:M57"/>
  </mergeCells>
  <conditionalFormatting sqref="A46:IU65536 A4:E44 A1:IU2 A45:G45 W4:IU44 I45:IU45 A3:G3 J3:IU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I3">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V44" type="list">
      <formula1>$D$48:$D$53</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2022-10-04T17:11:27Z</dcterms:created>
  <dc:creator/>
  <dc:description/>
  <dc:language>pt-BR</dc:language>
  <cp:lastModifiedBy/>
  <dcterms:modified xsi:type="dcterms:W3CDTF">2022-10-04T17:11:42Z</dcterms:modified>
  <cp:revision>1</cp:revision>
  <dc:subject/>
  <dc:title/>
</cp:coreProperties>
</file>